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eata.wojkiewicz\POSTEPOWANIA\POSTEPOWANIA\POSTĘPOWANIA 2019\4. FLOTA GRUPA 2019\WZ\"/>
    </mc:Choice>
  </mc:AlternateContent>
  <bookViews>
    <workbookView xWindow="0" yWindow="0" windowWidth="28800" windowHeight="12435" tabRatio="730"/>
  </bookViews>
  <sheets>
    <sheet name="Zał. 1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9" i="1"/>
  <c r="D30" i="1" l="1"/>
  <c r="D31" i="1" s="1"/>
  <c r="D33" i="1" l="1"/>
  <c r="D34" i="1" s="1"/>
  <c r="D36" i="1" s="1"/>
  <c r="C19" i="1" l="1"/>
  <c r="D35" i="1"/>
</calcChain>
</file>

<file path=xl/sharedStrings.xml><?xml version="1.0" encoding="utf-8"?>
<sst xmlns="http://schemas.openxmlformats.org/spreadsheetml/2006/main" count="27" uniqueCount="27">
  <si>
    <t>Nr wiersza</t>
  </si>
  <si>
    <t>Opis</t>
  </si>
  <si>
    <t>Ilość rat</t>
  </si>
  <si>
    <t xml:space="preserve">Cena netto 1 samochodu </t>
  </si>
  <si>
    <t xml:space="preserve">Wartość netto raty leasingowej </t>
  </si>
  <si>
    <t xml:space="preserve">Wysokość wykupu w % od wartości netto 1 samochodu </t>
  </si>
  <si>
    <t>wartość miesięczna netto pakietu serwisowego</t>
  </si>
  <si>
    <t>wartość netto raty leasingowej wraz z miesięcznym pakietem serwisowym netto (wiersz 03 + wiersz 04)</t>
  </si>
  <si>
    <t>łącznie wartość netto rat leasingowej wraz z pakietem serwisowym netto (wiersz 02 * wiersz 05)</t>
  </si>
  <si>
    <t>wartość wykupu netto (wiersz 01 * wiersz 07)</t>
  </si>
  <si>
    <t>łącznie netto wydatek (wiersz 06 + wiersz 08)</t>
  </si>
  <si>
    <t>Suma opłat w % (wiersz 09/ wiersz 01)</t>
  </si>
  <si>
    <t>(pieczęć wykonawcy)</t>
  </si>
  <si>
    <t>oznaczenie sprawy: 1100/AW00/ZB/KZ/2019/0000117279</t>
  </si>
  <si>
    <t>ZAŁĄCZNIK NR 1 - FORMULARZ OFERTY DLA ZADANIA 1 – KLASA B (BENZYNA) DLA SPÓŁKI SERWIS SP. Z O.O.</t>
  </si>
  <si>
    <t>     </t>
  </si>
  <si>
    <t>miejscowość i data</t>
  </si>
  <si>
    <t>Pieczęć imienna i podpis przedstawiciela(i) Wykonawcy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</si>
  <si>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</si>
  <si>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</si>
  <si>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</si>
  <si>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</si>
  <si>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 xml:space="preserve">CENA NETTO SŁOWNIE: </t>
  </si>
  <si>
    <t>Dostawa i finansowanie w formie leasingu operacyjnego fabrycznie nowych samochodów służbowych osobowych dla Spółek GK ENEA</t>
  </si>
  <si>
    <t>Oferujemy wykonanie zamówienia zgodnie z opisem przedmiotu zamówienia:</t>
  </si>
  <si>
    <t>ŁĄCZNA CENA NETTO OFERTY DLA ZADANIA 1:</t>
  </si>
  <si>
    <t>Łącznie cena ofert netto (wiersz 09*4 sztuki samochodów)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</si>
</sst>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2" fillId="2" borderId="1" xfId="1" applyFont="1" applyFill="1" applyBorder="1"/>
    <xf numFmtId="44" fontId="2" fillId="0" borderId="1" xfId="1" applyFont="1" applyBorder="1"/>
    <xf numFmtId="9" fontId="2" fillId="0" borderId="1" xfId="2" applyFont="1" applyBorder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="80" zoomScaleNormal="80" workbookViewId="0">
      <selection activeCell="D41" sqref="A1:D41"/>
    </sheetView>
  </sheetViews>
  <sheetFormatPr defaultRowHeight="15" x14ac:dyDescent="0.25"/>
  <cols>
    <col min="2" max="2" width="18.28515625" customWidth="1"/>
    <col min="3" max="3" width="95.42578125" customWidth="1"/>
    <col min="4" max="4" width="23.42578125" customWidth="1"/>
  </cols>
  <sheetData>
    <row r="1" spans="2:4" ht="25.5" customHeight="1" x14ac:dyDescent="0.25">
      <c r="B1" s="1" t="s">
        <v>13</v>
      </c>
    </row>
    <row r="2" spans="2:4" ht="26.25" customHeight="1" x14ac:dyDescent="0.25">
      <c r="B2" s="12" t="s">
        <v>14</v>
      </c>
      <c r="C2" s="12"/>
      <c r="D2" s="12"/>
    </row>
    <row r="4" spans="2:4" ht="60" customHeight="1" x14ac:dyDescent="0.25">
      <c r="B4" s="13"/>
      <c r="C4" s="13"/>
      <c r="D4" s="13"/>
    </row>
    <row r="5" spans="2:4" x14ac:dyDescent="0.25">
      <c r="C5" t="s">
        <v>12</v>
      </c>
    </row>
    <row r="7" spans="2:4" x14ac:dyDescent="0.25">
      <c r="B7" s="1" t="s">
        <v>18</v>
      </c>
    </row>
    <row r="8" spans="2:4" x14ac:dyDescent="0.25">
      <c r="B8" t="s">
        <v>19</v>
      </c>
    </row>
    <row r="9" spans="2:4" ht="30" customHeight="1" x14ac:dyDescent="0.25">
      <c r="B9" s="13"/>
      <c r="C9" s="13"/>
      <c r="D9" s="13"/>
    </row>
    <row r="11" spans="2:4" x14ac:dyDescent="0.25">
      <c r="B11" t="s">
        <v>20</v>
      </c>
    </row>
    <row r="12" spans="2:4" x14ac:dyDescent="0.25">
      <c r="B12" s="13"/>
      <c r="C12" s="13"/>
      <c r="D12" s="13"/>
    </row>
    <row r="14" spans="2:4" x14ac:dyDescent="0.25">
      <c r="B14" t="s">
        <v>21</v>
      </c>
    </row>
    <row r="15" spans="2:4" ht="45" customHeight="1" x14ac:dyDescent="0.25">
      <c r="B15" s="16" t="s">
        <v>23</v>
      </c>
      <c r="C15" s="16"/>
      <c r="D15" s="16"/>
    </row>
    <row r="17" spans="2:4" x14ac:dyDescent="0.25">
      <c r="B17" t="s">
        <v>24</v>
      </c>
    </row>
    <row r="19" spans="2:4" ht="45" x14ac:dyDescent="0.25">
      <c r="B19" s="2" t="s">
        <v>25</v>
      </c>
      <c r="C19" s="15">
        <f>SUM(D36)</f>
        <v>0</v>
      </c>
      <c r="D19" s="15"/>
    </row>
    <row r="20" spans="2:4" x14ac:dyDescent="0.25">
      <c r="B20" s="3"/>
    </row>
    <row r="21" spans="2:4" ht="30" x14ac:dyDescent="0.25">
      <c r="B21" s="2" t="s">
        <v>22</v>
      </c>
      <c r="C21" s="13"/>
      <c r="D21" s="13"/>
    </row>
    <row r="25" spans="2:4" x14ac:dyDescent="0.25">
      <c r="B25" s="4" t="s">
        <v>0</v>
      </c>
      <c r="C25" s="5" t="s">
        <v>1</v>
      </c>
      <c r="D25" s="6"/>
    </row>
    <row r="26" spans="2:4" ht="18.75" customHeight="1" x14ac:dyDescent="0.25">
      <c r="B26" s="6">
        <v>1</v>
      </c>
      <c r="C26" s="7" t="s">
        <v>3</v>
      </c>
      <c r="D26" s="8">
        <v>0</v>
      </c>
    </row>
    <row r="27" spans="2:4" ht="18.75" customHeight="1" x14ac:dyDescent="0.25">
      <c r="B27" s="6">
        <v>2</v>
      </c>
      <c r="C27" s="7" t="s">
        <v>2</v>
      </c>
      <c r="D27" s="4">
        <v>35</v>
      </c>
    </row>
    <row r="28" spans="2:4" ht="18.75" customHeight="1" x14ac:dyDescent="0.25">
      <c r="B28" s="6">
        <v>3</v>
      </c>
      <c r="C28" s="7" t="s">
        <v>4</v>
      </c>
      <c r="D28" s="8">
        <f>ROUND((0),2)</f>
        <v>0</v>
      </c>
    </row>
    <row r="29" spans="2:4" ht="18.75" customHeight="1" x14ac:dyDescent="0.25">
      <c r="B29" s="6">
        <v>4</v>
      </c>
      <c r="C29" s="7" t="s">
        <v>6</v>
      </c>
      <c r="D29" s="8">
        <f>ROUND((0),2)</f>
        <v>0</v>
      </c>
    </row>
    <row r="30" spans="2:4" x14ac:dyDescent="0.25">
      <c r="B30" s="6">
        <v>5</v>
      </c>
      <c r="C30" s="7" t="s">
        <v>7</v>
      </c>
      <c r="D30" s="9">
        <f>D28+D29</f>
        <v>0</v>
      </c>
    </row>
    <row r="31" spans="2:4" x14ac:dyDescent="0.25">
      <c r="B31" s="6">
        <v>6</v>
      </c>
      <c r="C31" s="7" t="s">
        <v>8</v>
      </c>
      <c r="D31" s="9">
        <f>D27*D30</f>
        <v>0</v>
      </c>
    </row>
    <row r="32" spans="2:4" ht="18.75" customHeight="1" x14ac:dyDescent="0.25">
      <c r="B32" s="6">
        <v>7</v>
      </c>
      <c r="C32" s="7" t="s">
        <v>5</v>
      </c>
      <c r="D32" s="10">
        <v>0.3</v>
      </c>
    </row>
    <row r="33" spans="1:4" ht="18.75" customHeight="1" x14ac:dyDescent="0.25">
      <c r="B33" s="6">
        <v>8</v>
      </c>
      <c r="C33" s="7" t="s">
        <v>9</v>
      </c>
      <c r="D33" s="9">
        <f>ROUND((D32*D26),2)</f>
        <v>0</v>
      </c>
    </row>
    <row r="34" spans="1:4" ht="18.75" customHeight="1" x14ac:dyDescent="0.25">
      <c r="B34" s="6">
        <v>9</v>
      </c>
      <c r="C34" s="7" t="s">
        <v>10</v>
      </c>
      <c r="D34" s="9">
        <f>ROUND((D31+D33),2)</f>
        <v>0</v>
      </c>
    </row>
    <row r="35" spans="1:4" ht="18.75" customHeight="1" x14ac:dyDescent="0.25">
      <c r="B35" s="6">
        <v>10</v>
      </c>
      <c r="C35" s="7" t="s">
        <v>11</v>
      </c>
      <c r="D35" s="10" t="e">
        <f>D34/D26</f>
        <v>#DIV/0!</v>
      </c>
    </row>
    <row r="36" spans="1:4" ht="18.75" customHeight="1" x14ac:dyDescent="0.25">
      <c r="B36" s="6">
        <v>11</v>
      </c>
      <c r="C36" s="7" t="s">
        <v>26</v>
      </c>
      <c r="D36" s="9">
        <f>ROUND((D34*4),2)</f>
        <v>0</v>
      </c>
    </row>
    <row r="37" spans="1:4" x14ac:dyDescent="0.25">
      <c r="C37" s="11"/>
    </row>
    <row r="39" spans="1:4" ht="65.25" customHeight="1" x14ac:dyDescent="0.25">
      <c r="A39" s="13" t="s">
        <v>15</v>
      </c>
      <c r="B39" s="13"/>
      <c r="C39" s="13"/>
      <c r="D39" s="13"/>
    </row>
    <row r="40" spans="1:4" ht="22.5" customHeight="1" x14ac:dyDescent="0.25">
      <c r="A40" t="s">
        <v>16</v>
      </c>
      <c r="C40" s="14" t="s">
        <v>17</v>
      </c>
      <c r="D40" s="14"/>
    </row>
  </sheetData>
  <sheetProtection algorithmName="SHA-512" hashValue="rG0xW6eOILKU1PDiBIsj1eZssOQC/PaNCcHLZ9rBAyEEyUvECUH6ZkGQfV6sx2VtPtQ5M88srbwwoeGR2eyOvQ==" saltValue="nwUb5E7ArQ515PlqFBbeUw==" spinCount="100000" sheet="1" objects="1" scenarios="1"/>
  <protectedRanges>
    <protectedRange sqref="B4:D4 B9:D9 B12:D12 C21:D21 D26 D28 D29 C39:D39 A39:B39" name="Rozstęp1"/>
  </protectedRanges>
  <mergeCells count="10">
    <mergeCell ref="B2:D2"/>
    <mergeCell ref="C39:D39"/>
    <mergeCell ref="C40:D40"/>
    <mergeCell ref="A39:B39"/>
    <mergeCell ref="C19:D19"/>
    <mergeCell ref="C21:D21"/>
    <mergeCell ref="B4:D4"/>
    <mergeCell ref="B9:D9"/>
    <mergeCell ref="B12:D12"/>
    <mergeCell ref="B15:D15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2019-12-05T11:19:53Z</cp:lastPrinted>
  <dcterms:created xsi:type="dcterms:W3CDTF">2017-07-04T08:46:26Z</dcterms:created>
  <dcterms:modified xsi:type="dcterms:W3CDTF">2019-12-05T11:19:55Z</dcterms:modified>
</cp:coreProperties>
</file>